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1" sheetId="1" r:id="rId1"/>
  </sheets>
  <definedNames>
    <definedName name="_xlnm.Print_Area" localSheetId="0">'1'!$B$2:$K$100</definedName>
  </definedNames>
  <calcPr fullCalcOnLoad="1"/>
</workbook>
</file>

<file path=xl/sharedStrings.xml><?xml version="1.0" encoding="utf-8"?>
<sst xmlns="http://schemas.openxmlformats.org/spreadsheetml/2006/main" count="21" uniqueCount="19">
  <si>
    <t>Regolari</t>
  </si>
  <si>
    <t>Irregolari</t>
  </si>
  <si>
    <t>% irregolari</t>
  </si>
  <si>
    <t>Anno</t>
  </si>
  <si>
    <t>Totale presenti</t>
  </si>
  <si>
    <t>01/01/1991</t>
  </si>
  <si>
    <t>01/01/1992</t>
  </si>
  <si>
    <t>01/01/1993</t>
  </si>
  <si>
    <t>01/01/1994</t>
  </si>
  <si>
    <t>01/01/1996</t>
  </si>
  <si>
    <t>01/01/1998</t>
  </si>
  <si>
    <t>01/01/1999</t>
  </si>
  <si>
    <t>01/01/2001</t>
  </si>
  <si>
    <t>01/01/2003</t>
  </si>
  <si>
    <t>01/01/2004</t>
  </si>
  <si>
    <t>01/01/2005</t>
  </si>
  <si>
    <t>% presenti su tot popolazione (italiana e straniera)</t>
  </si>
  <si>
    <r>
      <t>Fonte:</t>
    </r>
    <r>
      <rPr>
        <sz val="10"/>
        <rFont val="Arial"/>
        <family val="2"/>
      </rPr>
      <t xml:space="preserve"> Fondazione Ismu</t>
    </r>
  </si>
  <si>
    <t>Stima della presenza straniera in Italia, per status giuridico-amministrativo. Anni 1991-2021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</si>
</sst>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"/>
    <numFmt numFmtId="175" formatCode="0.000"/>
    <numFmt numFmtId="176" formatCode="0.0"/>
    <numFmt numFmtId="177" formatCode="yyyy"/>
    <numFmt numFmtId="178" formatCode="[$-410]dddd\ d\ mmmm\ yyyy"/>
    <numFmt numFmtId="179" formatCode="#,##0.0"/>
    <numFmt numFmtId="180" formatCode="mmm\-yyyy"/>
    <numFmt numFmtId="181" formatCode="0.0%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.000000"/>
    <numFmt numFmtId="187" formatCode="0.00000"/>
  </numFmts>
  <fonts count="3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  <font>
      <b/>
      <sz val="11.75"/>
      <color indexed="8"/>
      <name val="Arial"/>
      <family val="0"/>
    </font>
    <font>
      <sz val="8.25"/>
      <color indexed="8"/>
      <name val="Arial"/>
      <family val="0"/>
    </font>
    <font>
      <sz val="10.75"/>
      <color indexed="8"/>
      <name val="Arial"/>
      <family val="0"/>
    </font>
    <font>
      <b/>
      <sz val="11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0" fillId="0" borderId="12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81" fontId="0" fillId="0" borderId="10" xfId="5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81" fontId="0" fillId="0" borderId="11" xfId="5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3" fontId="0" fillId="0" borderId="0" xfId="45" applyNumberFormat="1" applyFont="1" applyAlignment="1">
      <alignment/>
    </xf>
    <xf numFmtId="176" fontId="0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Stima della presenza straniera in Italia. Anni 1991-2021. Valori assoluti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991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1!$C$3</c:f>
              <c:strCache>
                <c:ptCount val="1"/>
                <c:pt idx="0">
                  <c:v>Totale presenti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1!$B$4:$B$34</c:f>
              <c:strCache/>
            </c:strRef>
          </c:cat>
          <c:val>
            <c:numRef>
              <c:f>1!$C$4:$C$34</c:f>
              <c:numCache/>
            </c:numRef>
          </c:val>
          <c:smooth val="0"/>
        </c:ser>
        <c:ser>
          <c:idx val="2"/>
          <c:order val="1"/>
          <c:tx>
            <c:strRef>
              <c:f>1!$E$3</c:f>
              <c:strCache>
                <c:ptCount val="1"/>
                <c:pt idx="0">
                  <c:v>Irregolari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1!$B$4:$B$34</c:f>
              <c:strCache/>
            </c:strRef>
          </c:cat>
          <c:val>
            <c:numRef>
              <c:f>1!$E$4:$E$34</c:f>
              <c:numCache/>
            </c:numRef>
          </c:val>
          <c:smooth val="0"/>
        </c:ser>
        <c:ser>
          <c:idx val="1"/>
          <c:order val="2"/>
          <c:tx>
            <c:strRef>
              <c:f>1!$D$3</c:f>
              <c:strCache>
                <c:ptCount val="1"/>
                <c:pt idx="0">
                  <c:v>Regolari</c:v>
                </c:pt>
              </c:strCache>
            </c:strRef>
          </c:tx>
          <c:spPr>
            <a:ln w="381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1!$D$4:$D$34</c:f>
              <c:numCache/>
            </c:numRef>
          </c:val>
          <c:smooth val="0"/>
        </c:ser>
        <c:marker val="1"/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  <c:max val="6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7202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75"/>
          <c:y val="0.08975"/>
          <c:w val="0.429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Stima della presenza straniera irregolare in Italia. Anni 2000-2021. Valori percentuali</a:t>
            </a:r>
          </a:p>
        </c:rich>
      </c:tx>
      <c:layout>
        <c:manualLayout>
          <c:xMode val="factor"/>
          <c:yMode val="factor"/>
          <c:x val="0.011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0.981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1!$F$3</c:f>
              <c:strCache>
                <c:ptCount val="1"/>
                <c:pt idx="0">
                  <c:v>% irregolari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1!$B$13:$B$34</c:f>
              <c:strCache/>
            </c:strRef>
          </c:cat>
          <c:val>
            <c:numRef>
              <c:f>1!$F$13:$F$34</c:f>
              <c:numCache/>
            </c:numRef>
          </c:val>
        </c:ser>
        <c:axId val="55278124"/>
        <c:axId val="27741069"/>
      </c:bar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069"/>
        <c:crosses val="autoZero"/>
        <c:auto val="1"/>
        <c:lblOffset val="100"/>
        <c:tickLblSkip val="1"/>
        <c:noMultiLvlLbl val="0"/>
      </c:catAx>
      <c:valAx>
        <c:axId val="27741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8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95250</xdr:rowOff>
    </xdr:from>
    <xdr:to>
      <xdr:col>10</xdr:col>
      <xdr:colOff>571500</xdr:colOff>
      <xdr:row>66</xdr:row>
      <xdr:rowOff>9525</xdr:rowOff>
    </xdr:to>
    <xdr:graphicFrame>
      <xdr:nvGraphicFramePr>
        <xdr:cNvPr id="1" name="Grafico 2"/>
        <xdr:cNvGraphicFramePr/>
      </xdr:nvGraphicFramePr>
      <xdr:xfrm>
        <a:off x="295275" y="6324600"/>
        <a:ext cx="76485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67</xdr:row>
      <xdr:rowOff>66675</xdr:rowOff>
    </xdr:from>
    <xdr:to>
      <xdr:col>11</xdr:col>
      <xdr:colOff>0</xdr:colOff>
      <xdr:row>98</xdr:row>
      <xdr:rowOff>57150</xdr:rowOff>
    </xdr:to>
    <xdr:graphicFrame>
      <xdr:nvGraphicFramePr>
        <xdr:cNvPr id="2" name="Grafico 4"/>
        <xdr:cNvGraphicFramePr/>
      </xdr:nvGraphicFramePr>
      <xdr:xfrm>
        <a:off x="304800" y="11477625"/>
        <a:ext cx="767715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733425</xdr:colOff>
      <xdr:row>0</xdr:row>
      <xdr:rowOff>142875</xdr:rowOff>
    </xdr:from>
    <xdr:to>
      <xdr:col>11</xdr:col>
      <xdr:colOff>9525</xdr:colOff>
      <xdr:row>6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2875"/>
          <a:ext cx="2466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0"/>
  <sheetViews>
    <sheetView tabSelected="1" zoomScalePageLayoutView="0" workbookViewId="0" topLeftCell="A55">
      <selection activeCell="B2" sqref="B2"/>
    </sheetView>
  </sheetViews>
  <sheetFormatPr defaultColWidth="9.140625" defaultRowHeight="12.75"/>
  <cols>
    <col min="1" max="1" width="4.140625" style="15" customWidth="1"/>
    <col min="2" max="2" width="11.8515625" style="15" customWidth="1"/>
    <col min="3" max="3" width="14.57421875" style="15" customWidth="1"/>
    <col min="4" max="4" width="13.00390625" style="15" customWidth="1"/>
    <col min="5" max="5" width="12.00390625" style="15" customWidth="1"/>
    <col min="6" max="6" width="12.421875" style="15" customWidth="1"/>
    <col min="7" max="7" width="3.8515625" style="15" customWidth="1"/>
    <col min="8" max="8" width="15.57421875" style="15" customWidth="1"/>
    <col min="9" max="9" width="9.140625" style="15" customWidth="1"/>
    <col min="10" max="10" width="14.00390625" style="15" bestFit="1" customWidth="1"/>
    <col min="11" max="13" width="9.140625" style="15" customWidth="1"/>
    <col min="14" max="14" width="11.8515625" style="15" customWidth="1"/>
    <col min="15" max="17" width="9.140625" style="15" customWidth="1"/>
    <col min="18" max="18" width="9.7109375" style="15" bestFit="1" customWidth="1"/>
    <col min="19" max="19" width="16.140625" style="15" customWidth="1"/>
    <col min="20" max="16384" width="9.140625" style="15" customWidth="1"/>
  </cols>
  <sheetData>
    <row r="1" ht="12.75"/>
    <row r="2" ht="15">
      <c r="B2" s="35" t="s">
        <v>18</v>
      </c>
    </row>
    <row r="3" spans="2:22" ht="54" customHeight="1">
      <c r="B3" s="11" t="s">
        <v>3</v>
      </c>
      <c r="C3" s="12" t="s">
        <v>4</v>
      </c>
      <c r="D3" s="13" t="s">
        <v>0</v>
      </c>
      <c r="E3" s="12" t="s">
        <v>1</v>
      </c>
      <c r="F3" s="12" t="s">
        <v>2</v>
      </c>
      <c r="G3" s="11"/>
      <c r="H3" s="14" t="s">
        <v>16</v>
      </c>
      <c r="I3" s="16"/>
      <c r="J3" s="17"/>
      <c r="K3" s="16"/>
      <c r="N3"/>
      <c r="O3"/>
      <c r="P3"/>
      <c r="Q3"/>
      <c r="R3"/>
      <c r="S3"/>
      <c r="T3"/>
      <c r="U3"/>
      <c r="V3"/>
    </row>
    <row r="4" spans="2:22" ht="12.75">
      <c r="B4" s="18" t="s">
        <v>5</v>
      </c>
      <c r="C4" s="3">
        <v>807812</v>
      </c>
      <c r="D4" s="3">
        <v>424812</v>
      </c>
      <c r="E4" s="3">
        <v>383000</v>
      </c>
      <c r="F4" s="20">
        <f>+E4/C4*100</f>
        <v>47.41202160898823</v>
      </c>
      <c r="G4" s="21"/>
      <c r="H4" s="22">
        <v>0.014236047968248481</v>
      </c>
      <c r="I4" s="16"/>
      <c r="J4" s="1"/>
      <c r="K4" s="16"/>
      <c r="N4"/>
      <c r="O4"/>
      <c r="P4"/>
      <c r="Q4"/>
      <c r="R4"/>
      <c r="S4"/>
      <c r="T4"/>
      <c r="U4"/>
      <c r="V4"/>
    </row>
    <row r="5" spans="2:22" ht="12.75">
      <c r="B5" s="18" t="s">
        <v>6</v>
      </c>
      <c r="C5" s="3">
        <v>754998</v>
      </c>
      <c r="D5" s="3">
        <v>461998</v>
      </c>
      <c r="E5" s="3">
        <v>293000</v>
      </c>
      <c r="F5" s="20">
        <f>+E5/C5*100</f>
        <v>38.80804982264854</v>
      </c>
      <c r="G5" s="21"/>
      <c r="H5" s="22">
        <v>0.013298557835396286</v>
      </c>
      <c r="I5" s="16"/>
      <c r="J5" s="2"/>
      <c r="K5" s="16"/>
      <c r="N5"/>
      <c r="O5"/>
      <c r="P5"/>
      <c r="Q5"/>
      <c r="R5"/>
      <c r="S5"/>
      <c r="T5"/>
      <c r="U5"/>
      <c r="V5"/>
    </row>
    <row r="6" spans="2:22" ht="12.75">
      <c r="B6" s="18" t="s">
        <v>7</v>
      </c>
      <c r="C6" s="3">
        <v>766540</v>
      </c>
      <c r="D6" s="3">
        <v>443207</v>
      </c>
      <c r="E6" s="3">
        <v>323333</v>
      </c>
      <c r="F6" s="20">
        <f>+E6/C6*100</f>
        <v>42.1808385733295</v>
      </c>
      <c r="G6" s="21"/>
      <c r="H6" s="22">
        <v>0.013490375519721935</v>
      </c>
      <c r="I6" s="16"/>
      <c r="J6" s="16"/>
      <c r="K6" s="16"/>
      <c r="N6"/>
      <c r="O6"/>
      <c r="P6"/>
      <c r="Q6"/>
      <c r="R6"/>
      <c r="S6"/>
      <c r="T6"/>
      <c r="U6"/>
      <c r="V6"/>
    </row>
    <row r="7" spans="2:11" ht="12.75">
      <c r="B7" s="18" t="s">
        <v>8</v>
      </c>
      <c r="C7" s="3">
        <v>822421</v>
      </c>
      <c r="D7" s="3">
        <v>468754</v>
      </c>
      <c r="E7" s="3">
        <v>353667</v>
      </c>
      <c r="F7" s="20">
        <f>+E7/C7*100</f>
        <v>43.00315775010609</v>
      </c>
      <c r="G7" s="21"/>
      <c r="H7" s="22">
        <v>0.014468444607327574</v>
      </c>
      <c r="I7" s="16"/>
      <c r="J7" s="2"/>
      <c r="K7" s="16"/>
    </row>
    <row r="8" spans="2:11" ht="12.75">
      <c r="B8" s="8">
        <v>34700</v>
      </c>
      <c r="C8" s="3">
        <v>957000</v>
      </c>
      <c r="D8" s="3">
        <f>+C8-E8</f>
        <v>573000</v>
      </c>
      <c r="E8" s="3">
        <v>384000</v>
      </c>
      <c r="F8" s="20">
        <f>+E8/C8*100</f>
        <v>40.12539184952978</v>
      </c>
      <c r="G8" s="21"/>
      <c r="H8" s="22">
        <v>0.016838736362598763</v>
      </c>
      <c r="I8" s="16"/>
      <c r="J8" s="16"/>
      <c r="K8" s="16"/>
    </row>
    <row r="9" spans="2:11" ht="12.75">
      <c r="B9" s="18" t="s">
        <v>9</v>
      </c>
      <c r="C9" s="3">
        <v>1052738</v>
      </c>
      <c r="D9" s="3">
        <v>790738</v>
      </c>
      <c r="E9" s="3">
        <v>262000</v>
      </c>
      <c r="F9" s="20">
        <f aca="true" t="shared" si="0" ref="F9:F18">+E9/C9*100</f>
        <v>24.887483875380198</v>
      </c>
      <c r="G9" s="21"/>
      <c r="H9" s="22">
        <v>0.01851970923258886</v>
      </c>
      <c r="I9" s="16"/>
      <c r="J9" s="16"/>
      <c r="K9" s="16"/>
    </row>
    <row r="10" spans="2:11" ht="12.75">
      <c r="B10" s="8">
        <v>35431</v>
      </c>
      <c r="C10" s="3">
        <v>1194408</v>
      </c>
      <c r="D10" s="3">
        <f>+C10-E10</f>
        <v>1054408</v>
      </c>
      <c r="E10" s="3">
        <v>140000</v>
      </c>
      <c r="F10" s="20">
        <f t="shared" si="0"/>
        <v>11.721287868132164</v>
      </c>
      <c r="G10" s="21"/>
      <c r="H10" s="22">
        <v>0.021000076587174243</v>
      </c>
      <c r="I10" s="16"/>
      <c r="J10" s="16"/>
      <c r="K10" s="16"/>
    </row>
    <row r="11" spans="2:11" ht="12.75">
      <c r="B11" s="18" t="s">
        <v>10</v>
      </c>
      <c r="C11" s="3">
        <v>1300000</v>
      </c>
      <c r="D11" s="3">
        <v>1055000</v>
      </c>
      <c r="E11" s="3">
        <v>245000</v>
      </c>
      <c r="F11" s="20">
        <f t="shared" si="0"/>
        <v>18.846153846153847</v>
      </c>
      <c r="G11" s="21"/>
      <c r="H11" s="22">
        <v>0.022845342007861997</v>
      </c>
      <c r="I11" s="16"/>
      <c r="J11" s="2"/>
      <c r="K11" s="16"/>
    </row>
    <row r="12" spans="2:11" ht="12.75">
      <c r="B12" s="18" t="s">
        <v>11</v>
      </c>
      <c r="C12" s="3">
        <v>1516667</v>
      </c>
      <c r="D12" s="3">
        <v>1267333</v>
      </c>
      <c r="E12" s="3">
        <v>249333</v>
      </c>
      <c r="F12" s="20">
        <f t="shared" si="0"/>
        <v>16.439534848453878</v>
      </c>
      <c r="G12" s="23"/>
      <c r="H12" s="22">
        <v>0.02665068961104276</v>
      </c>
      <c r="I12" s="16"/>
      <c r="J12" s="2"/>
      <c r="K12" s="16"/>
    </row>
    <row r="13" spans="2:11" ht="12.75">
      <c r="B13" s="8">
        <v>36526</v>
      </c>
      <c r="C13" s="3">
        <v>1750000</v>
      </c>
      <c r="D13" s="3">
        <f>+C13-E13</f>
        <v>1562000</v>
      </c>
      <c r="E13" s="3">
        <v>188000</v>
      </c>
      <c r="F13" s="20">
        <f t="shared" si="0"/>
        <v>10.742857142857144</v>
      </c>
      <c r="G13" s="21"/>
      <c r="H13" s="22">
        <v>0.030743001786045433</v>
      </c>
      <c r="I13" s="16"/>
      <c r="J13" s="16"/>
      <c r="K13" s="16"/>
    </row>
    <row r="14" spans="2:20" ht="12.75">
      <c r="B14" s="18" t="s">
        <v>12</v>
      </c>
      <c r="C14" s="3">
        <v>2033333</v>
      </c>
      <c r="D14" s="3">
        <v>1564333</v>
      </c>
      <c r="E14" s="3">
        <v>469000</v>
      </c>
      <c r="F14" s="20">
        <f t="shared" si="0"/>
        <v>23.065577551734027</v>
      </c>
      <c r="G14" s="21"/>
      <c r="H14" s="22">
        <v>0.03569712601103933</v>
      </c>
      <c r="I14" s="16"/>
      <c r="J14" s="16"/>
      <c r="K14" s="16"/>
      <c r="S14" s="24"/>
      <c r="T14" s="25"/>
    </row>
    <row r="15" spans="2:20" ht="12.75">
      <c r="B15" s="8">
        <v>37257</v>
      </c>
      <c r="C15" s="3">
        <v>2189000</v>
      </c>
      <c r="D15" s="3">
        <f>+C15-E15</f>
        <v>1439000</v>
      </c>
      <c r="E15" s="3">
        <v>750000</v>
      </c>
      <c r="F15" s="20">
        <f t="shared" si="0"/>
        <v>34.26222019186843</v>
      </c>
      <c r="G15" s="21"/>
      <c r="H15" s="22">
        <v>0.03840608433704601</v>
      </c>
      <c r="I15" s="16"/>
      <c r="J15" s="16"/>
      <c r="K15" s="16"/>
      <c r="S15" s="24"/>
      <c r="T15" s="25"/>
    </row>
    <row r="16" spans="2:20" ht="12.75">
      <c r="B16" s="18" t="s">
        <v>13</v>
      </c>
      <c r="C16" s="3">
        <v>2216000</v>
      </c>
      <c r="D16" s="3">
        <v>1716000</v>
      </c>
      <c r="E16" s="3">
        <v>500000</v>
      </c>
      <c r="F16" s="20">
        <f t="shared" si="0"/>
        <v>22.563176895306857</v>
      </c>
      <c r="G16" s="21"/>
      <c r="H16" s="22">
        <v>0.03878838391524136</v>
      </c>
      <c r="I16" s="16"/>
      <c r="J16" s="16"/>
      <c r="K16" s="16"/>
      <c r="S16" s="24"/>
      <c r="T16" s="25"/>
    </row>
    <row r="17" spans="2:20" ht="12.75">
      <c r="B17" s="18" t="s">
        <v>14</v>
      </c>
      <c r="C17" s="3">
        <v>2685000</v>
      </c>
      <c r="D17" s="3">
        <v>2435000</v>
      </c>
      <c r="E17" s="3">
        <v>250000</v>
      </c>
      <c r="F17" s="20">
        <f t="shared" si="0"/>
        <v>9.31098696461825</v>
      </c>
      <c r="G17" s="21"/>
      <c r="H17" s="22">
        <v>0.04669898201436972</v>
      </c>
      <c r="I17" s="16"/>
      <c r="J17" s="16"/>
      <c r="K17" s="16"/>
      <c r="S17" s="24"/>
      <c r="T17" s="25"/>
    </row>
    <row r="18" spans="2:20" ht="12.75">
      <c r="B18" s="18" t="s">
        <v>15</v>
      </c>
      <c r="C18" s="3">
        <v>2991000</v>
      </c>
      <c r="D18" s="3">
        <v>2548000</v>
      </c>
      <c r="E18" s="3">
        <v>443000</v>
      </c>
      <c r="F18" s="20">
        <f t="shared" si="0"/>
        <v>14.811099966566365</v>
      </c>
      <c r="G18" s="21"/>
      <c r="H18" s="22">
        <v>0.05168056613563431</v>
      </c>
      <c r="I18" s="16"/>
      <c r="J18" s="16"/>
      <c r="K18" s="16"/>
      <c r="S18" s="24"/>
      <c r="T18" s="25"/>
    </row>
    <row r="19" spans="2:20" ht="12.75">
      <c r="B19" s="8">
        <v>38718</v>
      </c>
      <c r="C19" s="3">
        <v>3410000</v>
      </c>
      <c r="D19" s="3">
        <f>+C19-E19</f>
        <v>2650000</v>
      </c>
      <c r="E19" s="3">
        <v>760000</v>
      </c>
      <c r="F19" s="20">
        <f aca="true" t="shared" si="1" ref="F19:F32">+E19/C19*100</f>
        <v>22.28739002932551</v>
      </c>
      <c r="G19" s="21"/>
      <c r="H19" s="22">
        <v>0.058728083359571526</v>
      </c>
      <c r="I19" s="16"/>
      <c r="J19" s="16"/>
      <c r="K19" s="16"/>
      <c r="S19" s="24"/>
      <c r="T19" s="25"/>
    </row>
    <row r="20" spans="2:20" ht="12.75">
      <c r="B20" s="8">
        <v>39083</v>
      </c>
      <c r="C20" s="3">
        <v>3636000</v>
      </c>
      <c r="D20" s="3">
        <v>3287000</v>
      </c>
      <c r="E20" s="3">
        <v>349000</v>
      </c>
      <c r="F20" s="20">
        <f t="shared" si="1"/>
        <v>9.598459845984598</v>
      </c>
      <c r="G20" s="21"/>
      <c r="H20" s="22">
        <v>0.062448749431159904</v>
      </c>
      <c r="I20" s="16"/>
      <c r="J20" s="16"/>
      <c r="K20" s="16"/>
      <c r="S20" s="24"/>
      <c r="T20" s="25"/>
    </row>
    <row r="21" spans="2:20" ht="12.75">
      <c r="B21" s="8">
        <v>39448</v>
      </c>
      <c r="C21" s="3">
        <v>3918000</v>
      </c>
      <c r="D21" s="3">
        <v>3267000</v>
      </c>
      <c r="E21" s="3">
        <v>651000</v>
      </c>
      <c r="F21" s="20">
        <f t="shared" si="1"/>
        <v>16.6156202143951</v>
      </c>
      <c r="G21" s="21"/>
      <c r="H21" s="22">
        <v>0.0667997945539754</v>
      </c>
      <c r="I21" s="16"/>
      <c r="J21" s="16"/>
      <c r="K21" s="16"/>
      <c r="S21" s="24"/>
      <c r="T21" s="25"/>
    </row>
    <row r="22" spans="2:20" ht="12.75">
      <c r="B22" s="8">
        <v>39814</v>
      </c>
      <c r="C22" s="3">
        <v>4345000</v>
      </c>
      <c r="D22" s="3">
        <v>3923000</v>
      </c>
      <c r="E22" s="3">
        <v>422000</v>
      </c>
      <c r="F22" s="20">
        <f t="shared" si="1"/>
        <v>9.712313003452245</v>
      </c>
      <c r="G22" s="21"/>
      <c r="H22" s="22">
        <v>0.07364333635601518</v>
      </c>
      <c r="I22" s="16"/>
      <c r="J22" s="16"/>
      <c r="K22" s="16"/>
      <c r="S22" s="24"/>
      <c r="T22" s="25"/>
    </row>
    <row r="23" spans="2:20" ht="12.75">
      <c r="B23" s="8">
        <v>40179</v>
      </c>
      <c r="C23" s="3">
        <v>4747000</v>
      </c>
      <c r="D23" s="3">
        <v>4293000</v>
      </c>
      <c r="E23" s="3">
        <v>454000</v>
      </c>
      <c r="F23" s="20">
        <f t="shared" si="1"/>
        <v>9.563935116915948</v>
      </c>
      <c r="G23" s="21"/>
      <c r="H23" s="22">
        <v>0.08019916424260033</v>
      </c>
      <c r="I23" s="16"/>
      <c r="J23" s="16"/>
      <c r="K23" s="16"/>
      <c r="S23" s="24"/>
      <c r="T23" s="25"/>
    </row>
    <row r="24" spans="2:20" ht="12.75">
      <c r="B24" s="8">
        <v>40544</v>
      </c>
      <c r="C24" s="3">
        <v>4713000</v>
      </c>
      <c r="D24" s="3">
        <v>4270000</v>
      </c>
      <c r="E24" s="3">
        <v>443000</v>
      </c>
      <c r="F24" s="20">
        <f t="shared" si="1"/>
        <v>9.399533206025886</v>
      </c>
      <c r="G24" s="21"/>
      <c r="H24" s="22">
        <v>0.07939062766098838</v>
      </c>
      <c r="I24" s="16"/>
      <c r="J24" s="16"/>
      <c r="K24" s="16"/>
      <c r="S24" s="26"/>
      <c r="T24" s="19"/>
    </row>
    <row r="25" spans="2:20" ht="12.75">
      <c r="B25" s="8">
        <v>40909</v>
      </c>
      <c r="C25" s="3">
        <v>4625000</v>
      </c>
      <c r="D25" s="3">
        <v>4299000</v>
      </c>
      <c r="E25" s="3">
        <v>326000</v>
      </c>
      <c r="F25" s="20">
        <f t="shared" si="1"/>
        <v>7.0486486486486495</v>
      </c>
      <c r="G25" s="21"/>
      <c r="H25" s="22">
        <v>0.07786954710919872</v>
      </c>
      <c r="I25" s="16"/>
      <c r="J25" s="16"/>
      <c r="K25" s="16"/>
      <c r="S25" s="7"/>
      <c r="T25" s="6"/>
    </row>
    <row r="26" spans="2:21" ht="12.75">
      <c r="B26" s="8">
        <v>41275</v>
      </c>
      <c r="C26" s="3">
        <v>4901000</v>
      </c>
      <c r="D26" s="3">
        <v>4607000</v>
      </c>
      <c r="E26" s="3">
        <v>294000</v>
      </c>
      <c r="F26" s="20">
        <f t="shared" si="1"/>
        <v>5.99877576004897</v>
      </c>
      <c r="G26" s="21"/>
      <c r="H26" s="22">
        <v>0.08211412180772974</v>
      </c>
      <c r="I26" s="16"/>
      <c r="J26" s="16"/>
      <c r="K26" s="16"/>
      <c r="S26" s="7"/>
      <c r="T26" s="6"/>
      <c r="U26" s="27"/>
    </row>
    <row r="27" spans="2:21" ht="12.75">
      <c r="B27" s="8">
        <v>41640</v>
      </c>
      <c r="C27" s="3">
        <v>5666000</v>
      </c>
      <c r="D27" s="3">
        <f>+C27-E27</f>
        <v>5316000</v>
      </c>
      <c r="E27" s="3">
        <v>350000</v>
      </c>
      <c r="F27" s="20">
        <f t="shared" si="1"/>
        <v>6.177197317331451</v>
      </c>
      <c r="G27" s="21"/>
      <c r="H27" s="22">
        <v>0.09321736255473353</v>
      </c>
      <c r="I27" s="16"/>
      <c r="J27" s="16"/>
      <c r="K27" s="16"/>
      <c r="S27" s="7"/>
      <c r="T27" s="6"/>
      <c r="U27" s="27"/>
    </row>
    <row r="28" spans="2:21" ht="12.75">
      <c r="B28" s="8">
        <v>42005</v>
      </c>
      <c r="C28" s="3">
        <v>5819000</v>
      </c>
      <c r="D28" s="3">
        <f>+C28-E28</f>
        <v>5415000</v>
      </c>
      <c r="E28" s="3">
        <v>404000</v>
      </c>
      <c r="F28" s="20">
        <f t="shared" si="1"/>
        <v>6.9427736724523115</v>
      </c>
      <c r="G28" s="21"/>
      <c r="H28" s="22">
        <v>0.09571414463267514</v>
      </c>
      <c r="I28" s="16"/>
      <c r="J28" s="16"/>
      <c r="K28" s="16"/>
      <c r="S28" s="7"/>
      <c r="T28" s="6"/>
      <c r="U28" s="27"/>
    </row>
    <row r="29" spans="2:21" ht="12.75">
      <c r="B29" s="8">
        <v>42370</v>
      </c>
      <c r="C29" s="3">
        <v>5871000</v>
      </c>
      <c r="D29" s="3">
        <f>+C29-E29</f>
        <v>5436000</v>
      </c>
      <c r="E29" s="3">
        <v>435000</v>
      </c>
      <c r="F29" s="20">
        <f t="shared" si="1"/>
        <v>7.4092999489013796</v>
      </c>
      <c r="G29" s="21"/>
      <c r="H29" s="22">
        <v>0.0967765050052871</v>
      </c>
      <c r="I29" s="16"/>
      <c r="J29" s="16"/>
      <c r="K29" s="16"/>
      <c r="S29" s="7"/>
      <c r="T29" s="6"/>
      <c r="U29" s="27"/>
    </row>
    <row r="30" spans="2:21" ht="12.75">
      <c r="B30" s="8">
        <v>42736</v>
      </c>
      <c r="C30" s="3">
        <f>+D30+E30</f>
        <v>5958000</v>
      </c>
      <c r="D30" s="4">
        <v>5467000</v>
      </c>
      <c r="E30" s="3">
        <v>491000</v>
      </c>
      <c r="F30" s="20">
        <f t="shared" si="1"/>
        <v>8.241020476670023</v>
      </c>
      <c r="G30" s="21"/>
      <c r="H30" s="22">
        <v>0.09833395899236246</v>
      </c>
      <c r="I30" s="16"/>
      <c r="J30" s="16"/>
      <c r="K30" s="39"/>
      <c r="S30" s="7"/>
      <c r="T30" s="6"/>
      <c r="U30" s="27"/>
    </row>
    <row r="31" spans="2:21" ht="12.75">
      <c r="B31" s="8">
        <v>43101</v>
      </c>
      <c r="C31" s="3">
        <v>6108000</v>
      </c>
      <c r="D31" s="4">
        <v>5575000</v>
      </c>
      <c r="E31" s="3">
        <v>533000</v>
      </c>
      <c r="F31" s="20">
        <f t="shared" si="1"/>
        <v>8.726260641781272</v>
      </c>
      <c r="G31" s="21"/>
      <c r="H31" s="22">
        <v>0.10098542964431255</v>
      </c>
      <c r="I31" s="16"/>
      <c r="J31" s="16"/>
      <c r="K31"/>
      <c r="S31" s="7"/>
      <c r="T31" s="6"/>
      <c r="U31" s="27"/>
    </row>
    <row r="32" spans="2:21" ht="12.75" customHeight="1">
      <c r="B32" s="8">
        <v>43466</v>
      </c>
      <c r="C32" s="3">
        <v>5962000</v>
      </c>
      <c r="D32" s="4">
        <v>5400000</v>
      </c>
      <c r="E32" s="3">
        <v>562000</v>
      </c>
      <c r="F32" s="20">
        <f t="shared" si="1"/>
        <v>9.426366990942636</v>
      </c>
      <c r="G32" s="21"/>
      <c r="H32" s="22">
        <v>0.09967120705626674</v>
      </c>
      <c r="I32" s="16"/>
      <c r="J32" s="39"/>
      <c r="K32" s="16"/>
      <c r="M32" s="37"/>
      <c r="U32" s="27"/>
    </row>
    <row r="33" spans="2:21" ht="13.5" customHeight="1">
      <c r="B33" s="8">
        <v>43831</v>
      </c>
      <c r="C33" s="3">
        <v>5923000</v>
      </c>
      <c r="D33" s="4">
        <v>5406000</v>
      </c>
      <c r="E33" s="3">
        <v>517000</v>
      </c>
      <c r="F33" s="20">
        <f>+E33/C33*100</f>
        <v>8.728684788114132</v>
      </c>
      <c r="G33" s="21"/>
      <c r="H33" s="22">
        <v>0.099</v>
      </c>
      <c r="I33" s="16"/>
      <c r="J33"/>
      <c r="K33" s="16"/>
      <c r="M33" s="37"/>
      <c r="S33" s="7"/>
      <c r="T33" s="6"/>
      <c r="U33" s="27"/>
    </row>
    <row r="34" spans="2:21" ht="12.75">
      <c r="B34" s="9">
        <v>44197</v>
      </c>
      <c r="C34" s="5">
        <v>5756000</v>
      </c>
      <c r="D34" s="10">
        <v>5237000</v>
      </c>
      <c r="E34" s="5">
        <v>519000</v>
      </c>
      <c r="F34" s="28">
        <f>+E34/C34*100</f>
        <v>9.016678248783878</v>
      </c>
      <c r="G34" s="29"/>
      <c r="H34" s="30">
        <v>0.097</v>
      </c>
      <c r="I34" s="16"/>
      <c r="J34" s="38"/>
      <c r="K34" s="16"/>
      <c r="L34" s="36"/>
      <c r="S34" s="7"/>
      <c r="T34" s="6"/>
      <c r="U34" s="27"/>
    </row>
    <row r="35" spans="2:11" ht="12.75">
      <c r="B35" s="34" t="s">
        <v>17</v>
      </c>
      <c r="C35" s="4"/>
      <c r="D35" s="4"/>
      <c r="E35" s="4"/>
      <c r="F35" s="31"/>
      <c r="G35" s="31"/>
      <c r="H35" s="4"/>
      <c r="I35" s="16"/>
      <c r="J35" s="16"/>
      <c r="K35" s="16"/>
    </row>
    <row r="38" spans="17:19" ht="12.75">
      <c r="Q38" s="25"/>
      <c r="S38" s="32"/>
    </row>
    <row r="39" spans="2:19" ht="12.75">
      <c r="B39" s="33"/>
      <c r="Q39" s="25"/>
      <c r="S39" s="32"/>
    </row>
    <row r="40" spans="2:19" ht="12.75">
      <c r="B40" s="33"/>
      <c r="Q40" s="25"/>
      <c r="S40" s="32"/>
    </row>
    <row r="41" spans="2:19" ht="12.75">
      <c r="B41" s="33"/>
      <c r="Q41" s="25"/>
      <c r="S41" s="32"/>
    </row>
    <row r="42" spans="2:19" ht="12.75">
      <c r="B42" s="33"/>
      <c r="Q42" s="25"/>
      <c r="S42" s="32"/>
    </row>
    <row r="43" spans="2:19" ht="12.75">
      <c r="B43" s="34"/>
      <c r="Q43" s="25"/>
      <c r="S43" s="32"/>
    </row>
    <row r="44" spans="17:19" ht="12.75">
      <c r="Q44" s="25"/>
      <c r="S44" s="32"/>
    </row>
    <row r="45" spans="17:19" ht="12.75">
      <c r="Q45" s="25"/>
      <c r="S45" s="32"/>
    </row>
    <row r="46" spans="17:19" ht="12.75">
      <c r="Q46" s="25"/>
      <c r="S46" s="32"/>
    </row>
    <row r="47" spans="17:19" ht="12.75">
      <c r="Q47" s="25"/>
      <c r="S47" s="32"/>
    </row>
    <row r="48" spans="17:19" ht="12.75">
      <c r="Q48" s="25"/>
      <c r="S48" s="32"/>
    </row>
    <row r="49" spans="17:19" ht="12.75">
      <c r="Q49" s="25"/>
      <c r="S49" s="32"/>
    </row>
    <row r="50" spans="17:19" ht="12.75">
      <c r="Q50" s="25"/>
      <c r="S50" s="32"/>
    </row>
    <row r="51" spans="17:19" ht="12.75">
      <c r="Q51" s="25"/>
      <c r="S51" s="32"/>
    </row>
    <row r="52" spans="17:19" ht="12.75">
      <c r="Q52" s="25"/>
      <c r="S52" s="32"/>
    </row>
    <row r="53" spans="17:19" ht="12.75">
      <c r="Q53" s="25"/>
      <c r="S53" s="32"/>
    </row>
    <row r="54" spans="17:19" ht="12.75">
      <c r="Q54" s="25"/>
      <c r="S54" s="32"/>
    </row>
    <row r="55" spans="17:19" ht="12.75">
      <c r="Q55" s="25"/>
      <c r="S55" s="32"/>
    </row>
    <row r="56" spans="17:19" ht="12.75">
      <c r="Q56" s="25"/>
      <c r="S56" s="32"/>
    </row>
    <row r="57" spans="17:19" ht="12.75">
      <c r="Q57" s="25"/>
      <c r="S57" s="32"/>
    </row>
    <row r="60" ht="12.75">
      <c r="D60" s="34"/>
    </row>
    <row r="67" ht="12.75">
      <c r="B67" s="34" t="s">
        <v>17</v>
      </c>
    </row>
    <row r="68" ht="12.75">
      <c r="B68" s="34"/>
    </row>
    <row r="100" ht="12.75">
      <c r="B100" s="34" t="s">
        <v>17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rowBreaks count="2" manualBreakCount="2">
    <brk id="35" min="1" max="10" man="1"/>
    <brk id="67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</dc:creator>
  <cp:keywords/>
  <dc:description/>
  <cp:lastModifiedBy>ebose</cp:lastModifiedBy>
  <cp:lastPrinted>2022-05-31T12:56:09Z</cp:lastPrinted>
  <dcterms:created xsi:type="dcterms:W3CDTF">2015-01-29T15:33:39Z</dcterms:created>
  <dcterms:modified xsi:type="dcterms:W3CDTF">2022-05-31T13:16:51Z</dcterms:modified>
  <cp:category/>
  <cp:version/>
  <cp:contentType/>
  <cp:contentStatus/>
</cp:coreProperties>
</file>